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<sst xmlns="http://schemas.openxmlformats.org/spreadsheetml/2006/main" count="408" uniqueCount="151">
  <si>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</si>
  <si>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</si>
  <si>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</si>
  <si>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</si>
  <si>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</si>
  <si>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</si>
  <si>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</si>
  <si>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</si>
  <si>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</si>
  <si>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</si>
  <si>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</si>
  <si>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</si>
  <si>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</si>
  <si>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</si>
  <si>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</si>
  <si>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</si>
  <si>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</si>
  <si>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</si>
  <si>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</si>
  <si>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</si>
  <si>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</si>
  <si>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</si>
  <si>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</si>
  <si>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</si>
  <si>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</si>
  <si>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</si>
  <si>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</si>
  <si>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</si>
  <si>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</si>
  <si>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</si>
  <si>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</si>
  <si>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</si>
  <si>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</si>
  <si>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</si>
  <si>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</si>
  <si>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</si>
  <si>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</si>
  <si>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</si>
  <si>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</si>
  <si>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</si>
  <si>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</si>
  <si>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</si>
  <si>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</si>
  <si>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</si>
  <si>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</si>
  <si>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</si>
  <si>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</si>
  <si>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</si>
  <si>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</si>
  <si>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</si>
  <si>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</si>
  <si>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</si>
  <si>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</si>
  <si>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</si>
  <si>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</si>
  <si>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</si>
  <si>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</si>
  <si>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</si>
  <si>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</si>
  <si>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</si>
  <si>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</si>
  <si>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</si>
  <si>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</si>
  <si>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</si>
  <si>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</si>
  <si>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</si>
  <si>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</si>
  <si>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</si>
  <si>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</si>
  <si>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</si>
  <si>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</si>
  <si>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</si>
  <si>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</si>
  <si>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</si>
  <si>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</si>
  <si>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</si>
  <si>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</si>
  <si>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</si>
  <si>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Программа "Содействие занятости населения на 2008-2010 г.г."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</si>
  <si>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</si>
  <si>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</si>
  <si>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</si>
  <si>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</si>
  <si>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</si>
  <si>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</si>
  <si>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</si>
  <si>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</si>
  <si>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</si>
  <si>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</si>
  <si>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</si>
  <si>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</si>
  <si>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</si>
  <si>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</si>
  <si>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</si>
  <si>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</si>
  <si>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</si>
  <si>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</si>
  <si>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</si>
  <si>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</si>
  <si>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</si>
  <si>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</si>
  <si>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</si>
  <si>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</si>
  <si>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</si>
  <si>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</si>
  <si>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</si>
  <si>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</si>
  <si>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Сумма всего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</si>
  <si>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</si>
  <si>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</si>
  <si>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</si>
  <si>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</si>
  <si>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</si>
  <si>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</si>
  <si>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</si>
  <si>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</si>
  <si>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</si>
  <si>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</si>
  <si>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</si>
  <si>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</si>
  <si>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</si>
  <si>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</si>
  <si>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</si>
  <si>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</si>
  <si>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</si>
  <si>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</si>
  <si>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ВСЕГО</t>
  </si>
  <si>
    <t>Дотации</t>
  </si>
  <si>
    <t>ПВУ</t>
  </si>
  <si>
    <t>ЗАГС</t>
  </si>
  <si>
    <t>Доходы</t>
  </si>
  <si>
    <t>доплата по ОР</t>
  </si>
  <si>
    <t>2013 г.</t>
  </si>
  <si>
    <t>2014 г.</t>
  </si>
  <si>
    <t>0013801</t>
  </si>
  <si>
    <t>0929900</t>
  </si>
  <si>
    <t xml:space="preserve">Проведение оздоровительных и других мероприятий для детей и молодежи </t>
  </si>
  <si>
    <t>447</t>
  </si>
  <si>
    <t>на 2013 - 2014 годы</t>
  </si>
  <si>
    <t>121</t>
  </si>
  <si>
    <t>122</t>
  </si>
  <si>
    <t>244</t>
  </si>
  <si>
    <t>852</t>
  </si>
  <si>
    <t>242</t>
  </si>
  <si>
    <t>321</t>
  </si>
  <si>
    <t>7951600</t>
  </si>
  <si>
    <t>5222806</t>
  </si>
  <si>
    <t>Подпрограмма библиотечное дело</t>
  </si>
  <si>
    <t>от 23.12.2011   № 100</t>
  </si>
  <si>
    <t>Приложение   4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</si>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</sst>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4" fillId="33" borderId="10" xfId="0" applyNumberFormat="1" applyFont="1" applyFill="1" applyBorder="1" applyAlignment="1">
      <alignment horizontal="center" wrapText="1"/>
    </xf>
    <xf numFmtId="169" fontId="3" fillId="0" borderId="12" xfId="0" applyNumberFormat="1" applyFont="1" applyBorder="1" applyAlignment="1">
      <alignment horizontal="center" wrapText="1"/>
    </xf>
    <xf numFmtId="169" fontId="3" fillId="0" borderId="13" xfId="0" applyNumberFormat="1" applyFont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69" fontId="4" fillId="33" borderId="12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169" fontId="4" fillId="34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2" xfId="0" applyNumberFormat="1" applyFont="1" applyFill="1" applyBorder="1" applyAlignment="1">
      <alignment horizontal="center" wrapText="1"/>
    </xf>
    <xf numFmtId="49" fontId="7" fillId="6" borderId="12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vertical="center" wrapText="1"/>
    </xf>
    <xf numFmtId="49" fontId="5" fillId="6" borderId="12" xfId="0" applyNumberFormat="1" applyFont="1" applyFill="1" applyBorder="1" applyAlignment="1">
      <alignment horizontal="center" wrapText="1"/>
    </xf>
    <xf numFmtId="169" fontId="4" fillId="6" borderId="12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right" wrapText="1"/>
    </xf>
    <xf numFmtId="169" fontId="9" fillId="0" borderId="12" xfId="0" applyNumberFormat="1" applyFont="1" applyBorder="1" applyAlignment="1">
      <alignment horizontal="right" wrapText="1"/>
    </xf>
    <xf numFmtId="49" fontId="6" fillId="2" borderId="12" xfId="0" applyNumberFormat="1" applyFont="1" applyFill="1" applyBorder="1" applyAlignment="1">
      <alignment horizontal="center" wrapText="1"/>
    </xf>
    <xf numFmtId="169" fontId="3" fillId="2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3" fillId="2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169" fontId="9" fillId="0" borderId="12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169" fontId="6" fillId="2" borderId="12" xfId="0" applyNumberFormat="1" applyFont="1" applyFill="1" applyBorder="1" applyAlignment="1">
      <alignment horizontal="center" wrapText="1"/>
    </xf>
    <xf numFmtId="169" fontId="6" fillId="0" borderId="12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center"/>
    </xf>
    <xf numFmtId="169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wrapText="1"/>
    </xf>
    <xf numFmtId="49" fontId="49" fillId="2" borderId="12" xfId="0" applyNumberFormat="1" applyFont="1" applyFill="1" applyBorder="1" applyAlignment="1">
      <alignment horizontal="center" wrapText="1"/>
    </xf>
    <xf numFmtId="49" fontId="50" fillId="0" borderId="12" xfId="0" applyNumberFormat="1" applyFont="1" applyFill="1" applyBorder="1" applyAlignment="1">
      <alignment horizontal="right" wrapText="1"/>
    </xf>
    <xf numFmtId="49" fontId="10" fillId="0" borderId="12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19" xfId="0" applyNumberFormat="1" applyFont="1" applyBorder="1" applyAlignment="1">
      <alignment horizontal="center" wrapText="1"/>
    </xf>
    <xf numFmtId="169" fontId="3" fillId="0" borderId="20" xfId="0" applyNumberFormat="1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49" fontId="9" fillId="0" borderId="17" xfId="0" applyNumberFormat="1" applyFont="1" applyFill="1" applyBorder="1" applyAlignment="1">
      <alignment horizontal="right" wrapText="1"/>
    </xf>
    <xf numFmtId="169" fontId="9" fillId="0" borderId="17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0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1.875" style="17" customWidth="1"/>
    <col min="2" max="2" width="5.625" style="2" customWidth="1"/>
    <col min="3" max="3" width="5.25390625" style="2" customWidth="1"/>
    <col min="4" max="4" width="10.75390625" style="2" customWidth="1"/>
    <col min="5" max="5" width="6.125" style="2" customWidth="1"/>
    <col min="6" max="7" width="16.125" style="2" customWidth="1"/>
    <col min="8" max="8" width="10.875" style="2" customWidth="1"/>
    <col min="9" max="9" width="11.875" style="2" customWidth="1"/>
    <col min="10" max="10" width="10.375" style="2" customWidth="1"/>
    <col min="11" max="11" width="8.25390625" style="2" customWidth="1"/>
    <col min="12" max="12" width="7.875" style="2" customWidth="1"/>
    <col min="13" max="13" width="8.375" style="2" customWidth="1"/>
    <col min="14" max="14" width="7.625" style="2" customWidth="1"/>
    <col min="15" max="16384" width="9.125" style="2" customWidth="1"/>
  </cols>
  <sheetData>
    <row r="1" spans="6:8" ht="15.75">
      <c r="F1" s="94" t="s">
        <v>149</v>
      </c>
      <c r="G1" s="94"/>
      <c r="H1" s="56"/>
    </row>
    <row r="2" ht="15.75">
      <c r="G2" s="1" t="s">
        <v>66</v>
      </c>
    </row>
    <row r="3" ht="15.75">
      <c r="G3" s="1" t="s">
        <v>0</v>
      </c>
    </row>
    <row r="4" spans="6:7" ht="15.75">
      <c r="F4" s="94" t="s">
        <v>148</v>
      </c>
      <c r="G4" s="94"/>
    </row>
    <row r="5" ht="15.75">
      <c r="A5" s="18"/>
    </row>
    <row r="6" ht="15.75" hidden="1">
      <c r="A6" s="18"/>
    </row>
    <row r="7" spans="1:7" ht="15.75">
      <c r="A7" s="95" t="s">
        <v>106</v>
      </c>
      <c r="B7" s="95"/>
      <c r="C7" s="95"/>
      <c r="D7" s="95"/>
      <c r="E7" s="95"/>
      <c r="F7" s="95"/>
      <c r="G7" s="95"/>
    </row>
    <row r="8" spans="1:8" ht="18" customHeight="1">
      <c r="A8" s="95" t="s">
        <v>111</v>
      </c>
      <c r="B8" s="95"/>
      <c r="C8" s="95"/>
      <c r="D8" s="95"/>
      <c r="E8" s="95"/>
      <c r="F8" s="95"/>
      <c r="G8" s="95"/>
      <c r="H8" s="2" t="s">
        <v>150</v>
      </c>
    </row>
    <row r="9" spans="1:7" ht="18" customHeight="1">
      <c r="A9" s="95" t="s">
        <v>138</v>
      </c>
      <c r="B9" s="95"/>
      <c r="C9" s="95"/>
      <c r="D9" s="95"/>
      <c r="E9" s="95"/>
      <c r="F9" s="95"/>
      <c r="G9" s="95"/>
    </row>
    <row r="10" spans="1:7" ht="16.5" thickBot="1">
      <c r="A10" s="19"/>
      <c r="G10" s="1" t="s">
        <v>63</v>
      </c>
    </row>
    <row r="11" spans="1:14" ht="24.75" customHeight="1" thickBot="1">
      <c r="A11" s="98" t="s">
        <v>1</v>
      </c>
      <c r="B11" s="100" t="s">
        <v>2</v>
      </c>
      <c r="C11" s="102" t="s">
        <v>3</v>
      </c>
      <c r="D11" s="100" t="s">
        <v>4</v>
      </c>
      <c r="E11" s="102" t="s">
        <v>5</v>
      </c>
      <c r="F11" s="96" t="s">
        <v>107</v>
      </c>
      <c r="G11" s="97"/>
      <c r="I11" s="106" t="s">
        <v>126</v>
      </c>
      <c r="J11" s="104" t="s">
        <v>127</v>
      </c>
      <c r="K11" s="104" t="s">
        <v>128</v>
      </c>
      <c r="L11" s="104" t="s">
        <v>129</v>
      </c>
      <c r="M11" s="104" t="s">
        <v>130</v>
      </c>
      <c r="N11" s="105" t="s">
        <v>131</v>
      </c>
    </row>
    <row r="12" spans="1:14" ht="25.5" customHeight="1" thickBot="1">
      <c r="A12" s="99"/>
      <c r="B12" s="101"/>
      <c r="C12" s="103"/>
      <c r="D12" s="101"/>
      <c r="E12" s="103"/>
      <c r="F12" s="58">
        <v>2013</v>
      </c>
      <c r="G12" s="59">
        <v>2014</v>
      </c>
      <c r="H12" s="60"/>
      <c r="I12" s="106"/>
      <c r="J12" s="104"/>
      <c r="K12" s="104"/>
      <c r="L12" s="104"/>
      <c r="M12" s="104"/>
      <c r="N12" s="105"/>
    </row>
    <row r="13" spans="1:7" ht="15.75">
      <c r="A13" s="61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3">
        <v>7</v>
      </c>
    </row>
    <row r="14" spans="1:14" ht="19.5" customHeight="1" thickBot="1">
      <c r="A14" s="26" t="s">
        <v>6</v>
      </c>
      <c r="B14" s="16"/>
      <c r="C14" s="16"/>
      <c r="D14" s="16"/>
      <c r="E14" s="16"/>
      <c r="F14" s="22">
        <f>F15+F24+F28+F38+F49+F66+F69+F76+F93+F96+F102</f>
        <v>19691.6</v>
      </c>
      <c r="G14" s="22">
        <f>G15+G24+G28+G38+G49+G66+G69+G76+G93+G96+G102</f>
        <v>20805.5</v>
      </c>
      <c r="H14" s="64" t="s">
        <v>132</v>
      </c>
      <c r="I14" s="77">
        <f>SUM(J14:N14)</f>
        <v>19691.6</v>
      </c>
      <c r="J14" s="65">
        <v>18551</v>
      </c>
      <c r="K14" s="65">
        <v>146.6</v>
      </c>
      <c r="L14" s="65">
        <v>10</v>
      </c>
      <c r="M14" s="65">
        <v>984</v>
      </c>
      <c r="N14" s="65">
        <v>0</v>
      </c>
    </row>
    <row r="15" spans="1:14" ht="26.25" customHeight="1" thickBot="1">
      <c r="A15" s="15" t="s">
        <v>7</v>
      </c>
      <c r="B15" s="8" t="s">
        <v>29</v>
      </c>
      <c r="C15" s="8" t="s">
        <v>30</v>
      </c>
      <c r="D15" s="8"/>
      <c r="E15" s="8"/>
      <c r="F15" s="14">
        <f>SUM(F16:F23)</f>
        <v>10079</v>
      </c>
      <c r="G15" s="14">
        <f>SUM(G16:G23)</f>
        <v>10304</v>
      </c>
      <c r="H15" s="1" t="s">
        <v>133</v>
      </c>
      <c r="I15" s="77">
        <f>SUM(J15:N15)</f>
        <v>20805.5</v>
      </c>
      <c r="J15" s="65">
        <v>19629</v>
      </c>
      <c r="K15" s="65">
        <v>151.5</v>
      </c>
      <c r="L15" s="65">
        <v>10</v>
      </c>
      <c r="M15" s="65">
        <v>1015</v>
      </c>
      <c r="N15" s="65">
        <v>0</v>
      </c>
    </row>
    <row r="16" spans="1:7" ht="19.5" customHeight="1" thickBot="1">
      <c r="A16" s="52" t="s">
        <v>67</v>
      </c>
      <c r="B16" s="9" t="s">
        <v>29</v>
      </c>
      <c r="C16" s="9" t="s">
        <v>31</v>
      </c>
      <c r="D16" s="9" t="s">
        <v>32</v>
      </c>
      <c r="E16" s="9" t="s">
        <v>139</v>
      </c>
      <c r="F16" s="7">
        <v>1300</v>
      </c>
      <c r="G16" s="7">
        <v>1300</v>
      </c>
    </row>
    <row r="17" spans="1:7" ht="19.5" customHeight="1" thickBot="1">
      <c r="A17" s="57" t="s">
        <v>8</v>
      </c>
      <c r="B17" s="10" t="s">
        <v>29</v>
      </c>
      <c r="C17" s="10" t="s">
        <v>35</v>
      </c>
      <c r="D17" s="10" t="s">
        <v>34</v>
      </c>
      <c r="E17" s="10" t="s">
        <v>139</v>
      </c>
      <c r="F17" s="66">
        <v>6878.1</v>
      </c>
      <c r="G17" s="67">
        <v>6878.1</v>
      </c>
    </row>
    <row r="18" spans="1:7" ht="39" customHeight="1" hidden="1">
      <c r="A18" s="68" t="s">
        <v>68</v>
      </c>
      <c r="B18" s="69" t="s">
        <v>29</v>
      </c>
      <c r="C18" s="69" t="s">
        <v>42</v>
      </c>
      <c r="D18" s="69" t="s">
        <v>59</v>
      </c>
      <c r="E18" s="69" t="s">
        <v>36</v>
      </c>
      <c r="F18" s="70">
        <v>0</v>
      </c>
      <c r="G18" s="71">
        <v>0</v>
      </c>
    </row>
    <row r="19" spans="1:7" ht="33.75" customHeight="1" hidden="1">
      <c r="A19" s="23" t="s">
        <v>69</v>
      </c>
      <c r="B19" s="10" t="s">
        <v>29</v>
      </c>
      <c r="C19" s="10" t="s">
        <v>42</v>
      </c>
      <c r="D19" s="10" t="s">
        <v>70</v>
      </c>
      <c r="E19" s="10" t="s">
        <v>36</v>
      </c>
      <c r="F19" s="25"/>
      <c r="G19" s="3"/>
    </row>
    <row r="20" spans="1:7" ht="29.25" customHeight="1" thickBot="1">
      <c r="A20" s="53" t="s">
        <v>71</v>
      </c>
      <c r="B20" s="11" t="s">
        <v>29</v>
      </c>
      <c r="C20" s="11" t="s">
        <v>112</v>
      </c>
      <c r="D20" s="11" t="s">
        <v>134</v>
      </c>
      <c r="E20" s="11" t="s">
        <v>139</v>
      </c>
      <c r="F20" s="4">
        <v>10</v>
      </c>
      <c r="G20" s="4">
        <v>10</v>
      </c>
    </row>
    <row r="21" spans="1:9" ht="24.75" customHeight="1">
      <c r="A21" s="85" t="s">
        <v>109</v>
      </c>
      <c r="B21" s="10" t="s">
        <v>29</v>
      </c>
      <c r="C21" s="10" t="s">
        <v>112</v>
      </c>
      <c r="D21" s="10" t="s">
        <v>110</v>
      </c>
      <c r="E21" s="10" t="s">
        <v>140</v>
      </c>
      <c r="F21" s="66">
        <v>515</v>
      </c>
      <c r="G21" s="78">
        <v>636</v>
      </c>
      <c r="I21" s="72"/>
    </row>
    <row r="22" spans="1:9" ht="24.75" customHeight="1">
      <c r="A22" s="86"/>
      <c r="B22" s="10" t="s">
        <v>29</v>
      </c>
      <c r="C22" s="10" t="s">
        <v>112</v>
      </c>
      <c r="D22" s="10" t="s">
        <v>110</v>
      </c>
      <c r="E22" s="10" t="s">
        <v>141</v>
      </c>
      <c r="F22" s="66">
        <v>1265.9</v>
      </c>
      <c r="G22" s="4">
        <v>1369.9</v>
      </c>
      <c r="I22" s="72"/>
    </row>
    <row r="23" spans="1:9" ht="24.75" customHeight="1" thickBot="1">
      <c r="A23" s="87"/>
      <c r="B23" s="10" t="s">
        <v>29</v>
      </c>
      <c r="C23" s="10" t="s">
        <v>112</v>
      </c>
      <c r="D23" s="10" t="s">
        <v>110</v>
      </c>
      <c r="E23" s="10" t="s">
        <v>142</v>
      </c>
      <c r="F23" s="66">
        <v>110</v>
      </c>
      <c r="G23" s="79">
        <v>110</v>
      </c>
      <c r="I23" s="73"/>
    </row>
    <row r="24" spans="1:7" ht="21" customHeight="1">
      <c r="A24" s="24" t="s">
        <v>9</v>
      </c>
      <c r="B24" s="12" t="s">
        <v>31</v>
      </c>
      <c r="C24" s="12" t="s">
        <v>30</v>
      </c>
      <c r="D24" s="12"/>
      <c r="E24" s="12"/>
      <c r="F24" s="5">
        <f>SUM(F25:F27)</f>
        <v>146.6</v>
      </c>
      <c r="G24" s="5">
        <f>SUM(G25:G27)</f>
        <v>151.5</v>
      </c>
    </row>
    <row r="25" spans="1:7" ht="29.25" customHeight="1" thickBot="1">
      <c r="A25" s="88" t="s">
        <v>72</v>
      </c>
      <c r="B25" s="13" t="s">
        <v>31</v>
      </c>
      <c r="C25" s="13" t="s">
        <v>33</v>
      </c>
      <c r="D25" s="13" t="s">
        <v>37</v>
      </c>
      <c r="E25" s="13" t="s">
        <v>139</v>
      </c>
      <c r="F25" s="6">
        <v>69.1</v>
      </c>
      <c r="G25" s="28">
        <v>69.1</v>
      </c>
    </row>
    <row r="26" spans="1:7" ht="29.25" customHeight="1" thickBot="1">
      <c r="A26" s="89"/>
      <c r="B26" s="13" t="s">
        <v>31</v>
      </c>
      <c r="C26" s="13" t="s">
        <v>33</v>
      </c>
      <c r="D26" s="13" t="s">
        <v>37</v>
      </c>
      <c r="E26" s="13" t="s">
        <v>140</v>
      </c>
      <c r="F26" s="6">
        <v>3</v>
      </c>
      <c r="G26" s="28">
        <v>3</v>
      </c>
    </row>
    <row r="27" spans="1:7" ht="29.25" customHeight="1" thickBot="1">
      <c r="A27" s="90"/>
      <c r="B27" s="13" t="s">
        <v>31</v>
      </c>
      <c r="C27" s="13" t="s">
        <v>33</v>
      </c>
      <c r="D27" s="13" t="s">
        <v>37</v>
      </c>
      <c r="E27" s="13" t="s">
        <v>141</v>
      </c>
      <c r="F27" s="6">
        <v>74.5</v>
      </c>
      <c r="G27" s="28">
        <v>79.4</v>
      </c>
    </row>
    <row r="28" spans="1:7" ht="38.25" customHeight="1" thickBot="1">
      <c r="A28" s="15" t="s">
        <v>10</v>
      </c>
      <c r="B28" s="8" t="s">
        <v>33</v>
      </c>
      <c r="C28" s="8" t="s">
        <v>30</v>
      </c>
      <c r="D28" s="8"/>
      <c r="E28" s="8"/>
      <c r="F28" s="14">
        <f>F29+F36</f>
        <v>54.6</v>
      </c>
      <c r="G28" s="14">
        <f>G29+G36</f>
        <v>54.6</v>
      </c>
    </row>
    <row r="29" spans="1:7" ht="63" customHeight="1" thickBot="1">
      <c r="A29" s="47" t="s">
        <v>74</v>
      </c>
      <c r="B29" s="40" t="s">
        <v>33</v>
      </c>
      <c r="C29" s="40" t="s">
        <v>38</v>
      </c>
      <c r="D29" s="40" t="s">
        <v>50</v>
      </c>
      <c r="E29" s="40" t="s">
        <v>73</v>
      </c>
      <c r="F29" s="46">
        <f>SUM(F30:F35)</f>
        <v>54.6</v>
      </c>
      <c r="G29" s="46">
        <f>SUM(G30:G35)</f>
        <v>54.6</v>
      </c>
    </row>
    <row r="30" spans="1:7" ht="25.5" customHeight="1" thickBot="1">
      <c r="A30" s="33" t="s">
        <v>11</v>
      </c>
      <c r="B30" s="34" t="s">
        <v>33</v>
      </c>
      <c r="C30" s="34" t="s">
        <v>38</v>
      </c>
      <c r="D30" s="34" t="s">
        <v>50</v>
      </c>
      <c r="E30" s="34"/>
      <c r="F30" s="35">
        <v>0</v>
      </c>
      <c r="G30" s="35">
        <v>0</v>
      </c>
    </row>
    <row r="31" spans="1:7" ht="28.5" customHeight="1" thickBot="1">
      <c r="A31" s="33" t="s">
        <v>12</v>
      </c>
      <c r="B31" s="34" t="s">
        <v>33</v>
      </c>
      <c r="C31" s="34" t="s">
        <v>38</v>
      </c>
      <c r="D31" s="34">
        <v>2180100</v>
      </c>
      <c r="E31" s="34"/>
      <c r="F31" s="35">
        <v>0</v>
      </c>
      <c r="G31" s="35">
        <v>0</v>
      </c>
    </row>
    <row r="32" spans="1:7" ht="31.5" customHeight="1" thickBot="1">
      <c r="A32" s="33" t="s">
        <v>39</v>
      </c>
      <c r="B32" s="34" t="s">
        <v>33</v>
      </c>
      <c r="C32" s="34" t="s">
        <v>38</v>
      </c>
      <c r="D32" s="34" t="s">
        <v>50</v>
      </c>
      <c r="E32" s="34"/>
      <c r="F32" s="35">
        <v>0</v>
      </c>
      <c r="G32" s="35">
        <v>0</v>
      </c>
    </row>
    <row r="33" spans="1:7" ht="28.5" customHeight="1" thickBot="1">
      <c r="A33" s="33" t="s">
        <v>14</v>
      </c>
      <c r="B33" s="34" t="s">
        <v>33</v>
      </c>
      <c r="C33" s="34" t="s">
        <v>38</v>
      </c>
      <c r="D33" s="34" t="s">
        <v>50</v>
      </c>
      <c r="E33" s="34" t="s">
        <v>141</v>
      </c>
      <c r="F33" s="35">
        <v>54.6</v>
      </c>
      <c r="G33" s="35">
        <v>54.6</v>
      </c>
    </row>
    <row r="34" spans="1:7" ht="26.25" customHeight="1" thickBot="1">
      <c r="A34" s="33" t="s">
        <v>16</v>
      </c>
      <c r="B34" s="34" t="s">
        <v>33</v>
      </c>
      <c r="C34" s="34" t="s">
        <v>38</v>
      </c>
      <c r="D34" s="34" t="s">
        <v>50</v>
      </c>
      <c r="E34" s="34"/>
      <c r="F34" s="35">
        <v>0</v>
      </c>
      <c r="G34" s="35">
        <v>0</v>
      </c>
    </row>
    <row r="35" spans="1:7" ht="27.75" customHeight="1" thickBot="1">
      <c r="A35" s="33" t="s">
        <v>15</v>
      </c>
      <c r="B35" s="34" t="s">
        <v>33</v>
      </c>
      <c r="C35" s="34" t="s">
        <v>38</v>
      </c>
      <c r="D35" s="34" t="s">
        <v>50</v>
      </c>
      <c r="E35" s="34"/>
      <c r="F35" s="35">
        <v>0</v>
      </c>
      <c r="G35" s="35">
        <v>0</v>
      </c>
    </row>
    <row r="36" spans="1:7" ht="44.25" customHeight="1" thickBot="1">
      <c r="A36" s="47" t="s">
        <v>75</v>
      </c>
      <c r="B36" s="40" t="s">
        <v>33</v>
      </c>
      <c r="C36" s="40" t="s">
        <v>38</v>
      </c>
      <c r="D36" s="40">
        <v>2190100</v>
      </c>
      <c r="E36" s="40" t="s">
        <v>73</v>
      </c>
      <c r="F36" s="46">
        <f>F37</f>
        <v>0</v>
      </c>
      <c r="G36" s="46">
        <f>G37</f>
        <v>0</v>
      </c>
    </row>
    <row r="37" spans="1:7" ht="28.5" customHeight="1" thickBot="1">
      <c r="A37" s="33" t="s">
        <v>13</v>
      </c>
      <c r="B37" s="34" t="s">
        <v>33</v>
      </c>
      <c r="C37" s="34" t="s">
        <v>38</v>
      </c>
      <c r="D37" s="34">
        <v>2190100</v>
      </c>
      <c r="E37" s="34"/>
      <c r="F37" s="35">
        <v>0</v>
      </c>
      <c r="G37" s="35">
        <v>0</v>
      </c>
    </row>
    <row r="38" spans="1:7" ht="27.75" customHeight="1" thickBot="1">
      <c r="A38" s="15" t="s">
        <v>76</v>
      </c>
      <c r="B38" s="8" t="s">
        <v>35</v>
      </c>
      <c r="C38" s="8" t="s">
        <v>30</v>
      </c>
      <c r="D38" s="8"/>
      <c r="E38" s="8"/>
      <c r="F38" s="14">
        <f>F39+F41+F43+F46</f>
        <v>379.3</v>
      </c>
      <c r="G38" s="14">
        <f>G39+G41+G43+G46</f>
        <v>379.3</v>
      </c>
    </row>
    <row r="39" spans="1:7" ht="32.25" customHeight="1" thickBot="1">
      <c r="A39" s="44" t="s">
        <v>117</v>
      </c>
      <c r="B39" s="36" t="s">
        <v>35</v>
      </c>
      <c r="C39" s="36" t="s">
        <v>29</v>
      </c>
      <c r="D39" s="36" t="s">
        <v>118</v>
      </c>
      <c r="E39" s="36" t="s">
        <v>73</v>
      </c>
      <c r="F39" s="45">
        <f>F40</f>
        <v>0</v>
      </c>
      <c r="G39" s="45">
        <f>G40</f>
        <v>0</v>
      </c>
    </row>
    <row r="40" spans="1:7" ht="41.25" customHeight="1" thickBot="1">
      <c r="A40" s="33" t="s">
        <v>119</v>
      </c>
      <c r="B40" s="34" t="s">
        <v>35</v>
      </c>
      <c r="C40" s="34" t="s">
        <v>29</v>
      </c>
      <c r="D40" s="34" t="s">
        <v>120</v>
      </c>
      <c r="E40" s="34" t="s">
        <v>139</v>
      </c>
      <c r="F40" s="43">
        <v>0</v>
      </c>
      <c r="G40" s="35">
        <v>0</v>
      </c>
    </row>
    <row r="41" spans="1:7" ht="27.75" customHeight="1" thickBot="1">
      <c r="A41" s="44" t="s">
        <v>77</v>
      </c>
      <c r="B41" s="36" t="s">
        <v>35</v>
      </c>
      <c r="C41" s="36" t="s">
        <v>29</v>
      </c>
      <c r="D41" s="36" t="s">
        <v>145</v>
      </c>
      <c r="E41" s="36" t="s">
        <v>73</v>
      </c>
      <c r="F41" s="45">
        <f>F42</f>
        <v>0</v>
      </c>
      <c r="G41" s="45">
        <f>G42</f>
        <v>0</v>
      </c>
    </row>
    <row r="42" spans="1:7" ht="33" customHeight="1" thickBot="1">
      <c r="A42" s="33" t="s">
        <v>78</v>
      </c>
      <c r="B42" s="34" t="s">
        <v>35</v>
      </c>
      <c r="C42" s="34" t="s">
        <v>29</v>
      </c>
      <c r="D42" s="34" t="s">
        <v>145</v>
      </c>
      <c r="E42" s="34" t="s">
        <v>139</v>
      </c>
      <c r="F42" s="35">
        <v>0</v>
      </c>
      <c r="G42" s="35">
        <v>0</v>
      </c>
    </row>
    <row r="43" spans="1:7" ht="33" customHeight="1" thickBot="1">
      <c r="A43" s="48" t="s">
        <v>113</v>
      </c>
      <c r="B43" s="36" t="s">
        <v>35</v>
      </c>
      <c r="C43" s="36" t="s">
        <v>61</v>
      </c>
      <c r="D43" s="36" t="s">
        <v>114</v>
      </c>
      <c r="E43" s="36" t="s">
        <v>73</v>
      </c>
      <c r="F43" s="45">
        <f>F44+F45</f>
        <v>379.3</v>
      </c>
      <c r="G43" s="45">
        <f>G44+G45</f>
        <v>379.3</v>
      </c>
    </row>
    <row r="44" spans="1:7" ht="30" customHeight="1" thickBot="1">
      <c r="A44" s="91" t="s">
        <v>115</v>
      </c>
      <c r="B44" s="34" t="s">
        <v>35</v>
      </c>
      <c r="C44" s="34" t="s">
        <v>61</v>
      </c>
      <c r="D44" s="34" t="s">
        <v>116</v>
      </c>
      <c r="E44" s="34" t="s">
        <v>141</v>
      </c>
      <c r="F44" s="35">
        <v>119.3</v>
      </c>
      <c r="G44" s="35">
        <v>119.3</v>
      </c>
    </row>
    <row r="45" spans="1:7" ht="27.75" customHeight="1" thickBot="1">
      <c r="A45" s="92"/>
      <c r="B45" s="34" t="s">
        <v>35</v>
      </c>
      <c r="C45" s="34" t="s">
        <v>61</v>
      </c>
      <c r="D45" s="34" t="s">
        <v>116</v>
      </c>
      <c r="E45" s="34" t="s">
        <v>143</v>
      </c>
      <c r="F45" s="35">
        <v>260</v>
      </c>
      <c r="G45" s="35">
        <v>260</v>
      </c>
    </row>
    <row r="46" spans="1:7" ht="33.75" customHeight="1" thickBot="1">
      <c r="A46" s="48" t="s">
        <v>121</v>
      </c>
      <c r="B46" s="36" t="s">
        <v>35</v>
      </c>
      <c r="C46" s="36" t="s">
        <v>122</v>
      </c>
      <c r="D46" s="36" t="s">
        <v>85</v>
      </c>
      <c r="E46" s="36" t="s">
        <v>73</v>
      </c>
      <c r="F46" s="45">
        <f>F48+F47</f>
        <v>0</v>
      </c>
      <c r="G46" s="45">
        <f>G48+G47</f>
        <v>0</v>
      </c>
    </row>
    <row r="47" spans="1:7" s="27" customFormat="1" ht="31.5" customHeight="1" thickBot="1">
      <c r="A47" s="33" t="s">
        <v>91</v>
      </c>
      <c r="B47" s="34" t="s">
        <v>35</v>
      </c>
      <c r="C47" s="34" t="s">
        <v>122</v>
      </c>
      <c r="D47" s="34" t="s">
        <v>135</v>
      </c>
      <c r="E47" s="34"/>
      <c r="F47" s="43">
        <v>0</v>
      </c>
      <c r="G47" s="43">
        <v>0</v>
      </c>
    </row>
    <row r="48" spans="1:7" ht="33" customHeight="1" thickBot="1">
      <c r="A48" s="33" t="s">
        <v>123</v>
      </c>
      <c r="B48" s="34" t="s">
        <v>35</v>
      </c>
      <c r="C48" s="34" t="s">
        <v>122</v>
      </c>
      <c r="D48" s="34" t="s">
        <v>124</v>
      </c>
      <c r="E48" s="34"/>
      <c r="F48" s="35">
        <v>0</v>
      </c>
      <c r="G48" s="35">
        <v>0</v>
      </c>
    </row>
    <row r="49" spans="1:7" ht="24" customHeight="1" thickBot="1">
      <c r="A49" s="15" t="s">
        <v>17</v>
      </c>
      <c r="B49" s="8" t="s">
        <v>40</v>
      </c>
      <c r="C49" s="8" t="s">
        <v>30</v>
      </c>
      <c r="D49" s="8"/>
      <c r="E49" s="8"/>
      <c r="F49" s="14">
        <f>F50+F54</f>
        <v>2387</v>
      </c>
      <c r="G49" s="14">
        <f>G50+G54</f>
        <v>2887</v>
      </c>
    </row>
    <row r="50" spans="1:7" ht="23.25" customHeight="1" thickBot="1">
      <c r="A50" s="30" t="s">
        <v>17</v>
      </c>
      <c r="B50" s="29" t="s">
        <v>40</v>
      </c>
      <c r="C50" s="29" t="s">
        <v>29</v>
      </c>
      <c r="D50" s="29"/>
      <c r="E50" s="29"/>
      <c r="F50" s="32">
        <f>SUM(F51:F52)</f>
        <v>40</v>
      </c>
      <c r="G50" s="32">
        <f>SUM(G51:G52)</f>
        <v>540</v>
      </c>
    </row>
    <row r="51" spans="1:7" ht="40.5" customHeight="1" thickBot="1">
      <c r="A51" s="20" t="s">
        <v>79</v>
      </c>
      <c r="B51" s="13" t="s">
        <v>40</v>
      </c>
      <c r="C51" s="13" t="s">
        <v>29</v>
      </c>
      <c r="D51" s="13" t="s">
        <v>51</v>
      </c>
      <c r="E51" s="13" t="s">
        <v>141</v>
      </c>
      <c r="F51" s="6">
        <v>0</v>
      </c>
      <c r="G51" s="6">
        <v>500</v>
      </c>
    </row>
    <row r="52" spans="1:7" ht="31.5" customHeight="1" thickBot="1">
      <c r="A52" s="20" t="s">
        <v>80</v>
      </c>
      <c r="B52" s="13" t="s">
        <v>40</v>
      </c>
      <c r="C52" s="13" t="s">
        <v>29</v>
      </c>
      <c r="D52" s="13" t="s">
        <v>52</v>
      </c>
      <c r="E52" s="13" t="s">
        <v>73</v>
      </c>
      <c r="F52" s="6">
        <f>F53</f>
        <v>40</v>
      </c>
      <c r="G52" s="6">
        <f>G53</f>
        <v>40</v>
      </c>
    </row>
    <row r="53" spans="1:7" ht="31.5" customHeight="1" thickBot="1">
      <c r="A53" s="33" t="s">
        <v>81</v>
      </c>
      <c r="B53" s="34" t="s">
        <v>40</v>
      </c>
      <c r="C53" s="34" t="s">
        <v>29</v>
      </c>
      <c r="D53" s="34" t="s">
        <v>52</v>
      </c>
      <c r="E53" s="34" t="s">
        <v>141</v>
      </c>
      <c r="F53" s="35">
        <v>40</v>
      </c>
      <c r="G53" s="35">
        <v>40</v>
      </c>
    </row>
    <row r="54" spans="1:7" ht="25.5" customHeight="1" thickBot="1">
      <c r="A54" s="30" t="s">
        <v>86</v>
      </c>
      <c r="B54" s="31" t="s">
        <v>40</v>
      </c>
      <c r="C54" s="31" t="s">
        <v>33</v>
      </c>
      <c r="D54" s="31" t="s">
        <v>85</v>
      </c>
      <c r="E54" s="31" t="s">
        <v>73</v>
      </c>
      <c r="F54" s="32">
        <f>F55+F56+F59+F60+F61</f>
        <v>2347</v>
      </c>
      <c r="G54" s="32">
        <f>G55+G56+G59+G60+G61</f>
        <v>2347</v>
      </c>
    </row>
    <row r="55" spans="1:7" ht="25.5" customHeight="1" thickBot="1">
      <c r="A55" s="51" t="s">
        <v>23</v>
      </c>
      <c r="B55" s="13" t="s">
        <v>40</v>
      </c>
      <c r="C55" s="13" t="s">
        <v>33</v>
      </c>
      <c r="D55" s="13" t="s">
        <v>56</v>
      </c>
      <c r="E55" s="13" t="s">
        <v>141</v>
      </c>
      <c r="F55" s="6">
        <v>465.5</v>
      </c>
      <c r="G55" s="6">
        <v>465.5</v>
      </c>
    </row>
    <row r="56" spans="1:7" ht="60.75" customHeight="1" thickBot="1">
      <c r="A56" s="55" t="s">
        <v>83</v>
      </c>
      <c r="B56" s="13" t="s">
        <v>40</v>
      </c>
      <c r="C56" s="13" t="s">
        <v>33</v>
      </c>
      <c r="D56" s="13" t="s">
        <v>53</v>
      </c>
      <c r="E56" s="13" t="s">
        <v>73</v>
      </c>
      <c r="F56" s="6">
        <f>F57+F58</f>
        <v>1000</v>
      </c>
      <c r="G56" s="6">
        <f>G57+G58</f>
        <v>1000</v>
      </c>
    </row>
    <row r="57" spans="1:7" ht="39" customHeight="1" thickBot="1">
      <c r="A57" s="33" t="s">
        <v>18</v>
      </c>
      <c r="B57" s="34" t="s">
        <v>40</v>
      </c>
      <c r="C57" s="34" t="s">
        <v>33</v>
      </c>
      <c r="D57" s="34" t="s">
        <v>53</v>
      </c>
      <c r="E57" s="34" t="s">
        <v>141</v>
      </c>
      <c r="F57" s="35">
        <v>0</v>
      </c>
      <c r="G57" s="35">
        <v>0</v>
      </c>
    </row>
    <row r="58" spans="1:7" ht="27" customHeight="1" thickBot="1">
      <c r="A58" s="33" t="s">
        <v>87</v>
      </c>
      <c r="B58" s="34" t="s">
        <v>40</v>
      </c>
      <c r="C58" s="34" t="s">
        <v>33</v>
      </c>
      <c r="D58" s="34" t="s">
        <v>53</v>
      </c>
      <c r="E58" s="34" t="s">
        <v>141</v>
      </c>
      <c r="F58" s="35">
        <v>1000</v>
      </c>
      <c r="G58" s="35">
        <v>1000</v>
      </c>
    </row>
    <row r="59" spans="1:7" ht="24.75" customHeight="1" thickBot="1">
      <c r="A59" s="51" t="s">
        <v>20</v>
      </c>
      <c r="B59" s="13" t="s">
        <v>40</v>
      </c>
      <c r="C59" s="13" t="s">
        <v>33</v>
      </c>
      <c r="D59" s="13" t="s">
        <v>55</v>
      </c>
      <c r="E59" s="13" t="s">
        <v>141</v>
      </c>
      <c r="F59" s="6">
        <v>0</v>
      </c>
      <c r="G59" s="6">
        <v>0</v>
      </c>
    </row>
    <row r="60" spans="1:7" ht="26.25" customHeight="1" thickBot="1">
      <c r="A60" s="51" t="s">
        <v>84</v>
      </c>
      <c r="B60" s="13" t="s">
        <v>40</v>
      </c>
      <c r="C60" s="13" t="s">
        <v>33</v>
      </c>
      <c r="D60" s="13" t="s">
        <v>57</v>
      </c>
      <c r="E60" s="13" t="s">
        <v>141</v>
      </c>
      <c r="F60" s="6">
        <v>71.7</v>
      </c>
      <c r="G60" s="6">
        <v>71.7</v>
      </c>
    </row>
    <row r="61" spans="1:7" ht="37.5" customHeight="1" thickBot="1">
      <c r="A61" s="51" t="s">
        <v>82</v>
      </c>
      <c r="B61" s="13" t="s">
        <v>40</v>
      </c>
      <c r="C61" s="13" t="s">
        <v>33</v>
      </c>
      <c r="D61" s="13" t="s">
        <v>54</v>
      </c>
      <c r="E61" s="13" t="s">
        <v>141</v>
      </c>
      <c r="F61" s="6">
        <f>SUM(F62:F64)</f>
        <v>809.8</v>
      </c>
      <c r="G61" s="6">
        <f>SUM(G62:G64)</f>
        <v>809.8</v>
      </c>
    </row>
    <row r="62" spans="1:7" ht="27.75" customHeight="1" thickBot="1">
      <c r="A62" s="33" t="s">
        <v>19</v>
      </c>
      <c r="B62" s="34" t="s">
        <v>40</v>
      </c>
      <c r="C62" s="34" t="s">
        <v>33</v>
      </c>
      <c r="D62" s="34" t="s">
        <v>54</v>
      </c>
      <c r="E62" s="34" t="s">
        <v>141</v>
      </c>
      <c r="F62" s="35">
        <v>656.9</v>
      </c>
      <c r="G62" s="35">
        <v>656.9</v>
      </c>
    </row>
    <row r="63" spans="1:7" ht="27" customHeight="1" thickBot="1">
      <c r="A63" s="33" t="s">
        <v>22</v>
      </c>
      <c r="B63" s="34" t="s">
        <v>40</v>
      </c>
      <c r="C63" s="34" t="s">
        <v>33</v>
      </c>
      <c r="D63" s="34" t="s">
        <v>54</v>
      </c>
      <c r="E63" s="34" t="s">
        <v>141</v>
      </c>
      <c r="F63" s="35">
        <v>152.9</v>
      </c>
      <c r="G63" s="35">
        <v>152.9</v>
      </c>
    </row>
    <row r="64" spans="1:7" ht="31.5" customHeight="1" thickBot="1">
      <c r="A64" s="33" t="s">
        <v>21</v>
      </c>
      <c r="B64" s="34" t="s">
        <v>40</v>
      </c>
      <c r="C64" s="34" t="s">
        <v>33</v>
      </c>
      <c r="D64" s="34" t="s">
        <v>54</v>
      </c>
      <c r="E64" s="34" t="s">
        <v>141</v>
      </c>
      <c r="F64" s="35">
        <v>0</v>
      </c>
      <c r="G64" s="35">
        <v>0</v>
      </c>
    </row>
    <row r="65" spans="1:7" ht="57.75" customHeight="1" hidden="1">
      <c r="A65" s="20" t="s">
        <v>44</v>
      </c>
      <c r="B65" s="13" t="s">
        <v>40</v>
      </c>
      <c r="C65" s="13" t="s">
        <v>33</v>
      </c>
      <c r="D65" s="13" t="s">
        <v>43</v>
      </c>
      <c r="E65" s="13" t="s">
        <v>36</v>
      </c>
      <c r="F65" s="6">
        <v>0</v>
      </c>
      <c r="G65" s="6">
        <v>0</v>
      </c>
    </row>
    <row r="66" spans="1:7" ht="27.75" customHeight="1" hidden="1" thickBot="1">
      <c r="A66" s="15" t="s">
        <v>24</v>
      </c>
      <c r="B66" s="8" t="s">
        <v>41</v>
      </c>
      <c r="C66" s="8" t="s">
        <v>30</v>
      </c>
      <c r="D66" s="8"/>
      <c r="E66" s="8"/>
      <c r="F66" s="14">
        <f>F67</f>
        <v>0</v>
      </c>
      <c r="G66" s="14">
        <f>G67</f>
        <v>0</v>
      </c>
    </row>
    <row r="67" spans="1:7" ht="33.75" customHeight="1" hidden="1" thickBot="1">
      <c r="A67" s="47" t="s">
        <v>88</v>
      </c>
      <c r="B67" s="40" t="s">
        <v>41</v>
      </c>
      <c r="C67" s="40" t="s">
        <v>40</v>
      </c>
      <c r="D67" s="40" t="s">
        <v>43</v>
      </c>
      <c r="E67" s="40" t="s">
        <v>73</v>
      </c>
      <c r="F67" s="28">
        <f>F68</f>
        <v>0</v>
      </c>
      <c r="G67" s="28">
        <f>G68</f>
        <v>0</v>
      </c>
    </row>
    <row r="68" spans="1:7" ht="51.75" customHeight="1" hidden="1" thickBot="1">
      <c r="A68" s="33" t="s">
        <v>45</v>
      </c>
      <c r="B68" s="34" t="s">
        <v>41</v>
      </c>
      <c r="C68" s="34" t="s">
        <v>40</v>
      </c>
      <c r="D68" s="34">
        <v>7950000</v>
      </c>
      <c r="E68" s="34">
        <v>443</v>
      </c>
      <c r="F68" s="35">
        <v>0</v>
      </c>
      <c r="G68" s="35">
        <v>0</v>
      </c>
    </row>
    <row r="69" spans="1:7" ht="28.5" customHeight="1" thickBot="1">
      <c r="A69" s="15" t="s">
        <v>25</v>
      </c>
      <c r="B69" s="8" t="s">
        <v>42</v>
      </c>
      <c r="C69" s="8" t="s">
        <v>30</v>
      </c>
      <c r="D69" s="8"/>
      <c r="E69" s="8"/>
      <c r="F69" s="14">
        <f>SUM(F70:F74)</f>
        <v>6</v>
      </c>
      <c r="G69" s="14">
        <f>SUM(G70:G74)</f>
        <v>6</v>
      </c>
    </row>
    <row r="70" spans="1:7" ht="31.5" customHeight="1" thickBot="1">
      <c r="A70" s="51" t="s">
        <v>99</v>
      </c>
      <c r="B70" s="13" t="s">
        <v>42</v>
      </c>
      <c r="C70" s="13" t="s">
        <v>42</v>
      </c>
      <c r="D70" s="13" t="s">
        <v>100</v>
      </c>
      <c r="E70" s="13" t="s">
        <v>142</v>
      </c>
      <c r="F70" s="6">
        <v>6</v>
      </c>
      <c r="G70" s="6">
        <v>6</v>
      </c>
    </row>
    <row r="71" spans="1:7" ht="33" customHeight="1" hidden="1" thickBot="1">
      <c r="A71" s="51" t="s">
        <v>89</v>
      </c>
      <c r="B71" s="13" t="s">
        <v>42</v>
      </c>
      <c r="C71" s="13" t="s">
        <v>42</v>
      </c>
      <c r="D71" s="13" t="s">
        <v>90</v>
      </c>
      <c r="E71" s="13" t="s">
        <v>48</v>
      </c>
      <c r="F71" s="6">
        <v>0</v>
      </c>
      <c r="G71" s="6">
        <v>0</v>
      </c>
    </row>
    <row r="72" spans="1:7" ht="33" customHeight="1" hidden="1" thickBot="1">
      <c r="A72" s="51" t="s">
        <v>77</v>
      </c>
      <c r="B72" s="13" t="s">
        <v>42</v>
      </c>
      <c r="C72" s="13" t="s">
        <v>42</v>
      </c>
      <c r="D72" s="13" t="s">
        <v>46</v>
      </c>
      <c r="E72" s="13" t="s">
        <v>65</v>
      </c>
      <c r="F72" s="6">
        <v>0</v>
      </c>
      <c r="G72" s="6"/>
    </row>
    <row r="73" spans="1:7" ht="33" customHeight="1" hidden="1" thickBot="1">
      <c r="A73" s="51" t="s">
        <v>136</v>
      </c>
      <c r="B73" s="13" t="s">
        <v>42</v>
      </c>
      <c r="C73" s="13" t="s">
        <v>42</v>
      </c>
      <c r="D73" s="13" t="s">
        <v>46</v>
      </c>
      <c r="E73" s="13" t="s">
        <v>137</v>
      </c>
      <c r="F73" s="6">
        <v>0</v>
      </c>
      <c r="G73" s="6"/>
    </row>
    <row r="74" spans="1:7" ht="31.5" customHeight="1" hidden="1" thickBot="1">
      <c r="A74" s="50" t="s">
        <v>88</v>
      </c>
      <c r="B74" s="13" t="s">
        <v>42</v>
      </c>
      <c r="C74" s="13" t="s">
        <v>38</v>
      </c>
      <c r="D74" s="13" t="s">
        <v>43</v>
      </c>
      <c r="E74" s="13" t="s">
        <v>73</v>
      </c>
      <c r="F74" s="6">
        <f>F75</f>
        <v>0</v>
      </c>
      <c r="G74" s="6">
        <f>G75</f>
        <v>0</v>
      </c>
    </row>
    <row r="75" spans="1:7" ht="31.5" customHeight="1" hidden="1" thickBot="1">
      <c r="A75" s="54" t="s">
        <v>98</v>
      </c>
      <c r="B75" s="34" t="s">
        <v>42</v>
      </c>
      <c r="C75" s="34" t="s">
        <v>38</v>
      </c>
      <c r="D75" s="34" t="s">
        <v>43</v>
      </c>
      <c r="E75" s="34" t="s">
        <v>36</v>
      </c>
      <c r="F75" s="35">
        <v>0</v>
      </c>
      <c r="G75" s="35">
        <v>0</v>
      </c>
    </row>
    <row r="76" spans="1:7" ht="35.25" customHeight="1" thickBot="1">
      <c r="A76" s="15" t="s">
        <v>105</v>
      </c>
      <c r="B76" s="8" t="s">
        <v>58</v>
      </c>
      <c r="C76" s="8" t="s">
        <v>30</v>
      </c>
      <c r="D76" s="8"/>
      <c r="E76" s="8"/>
      <c r="F76" s="14">
        <f>F77+F82+F87+F89+F91</f>
        <v>5828.8</v>
      </c>
      <c r="G76" s="14">
        <f>G77+G82+G87+G89+G91</f>
        <v>6168.6</v>
      </c>
    </row>
    <row r="77" spans="1:7" ht="36" customHeight="1" thickBot="1">
      <c r="A77" s="49" t="s">
        <v>94</v>
      </c>
      <c r="B77" s="36" t="s">
        <v>58</v>
      </c>
      <c r="C77" s="36" t="s">
        <v>29</v>
      </c>
      <c r="D77" s="36" t="s">
        <v>103</v>
      </c>
      <c r="E77" s="36" t="s">
        <v>73</v>
      </c>
      <c r="F77" s="37">
        <f>SUM(F78:F81)</f>
        <v>4247.5</v>
      </c>
      <c r="G77" s="37">
        <f>SUM(G78:G81)</f>
        <v>4440.8</v>
      </c>
    </row>
    <row r="78" spans="1:7" ht="28.5" customHeight="1" thickBot="1">
      <c r="A78" s="91" t="s">
        <v>91</v>
      </c>
      <c r="B78" s="34" t="s">
        <v>58</v>
      </c>
      <c r="C78" s="34" t="s">
        <v>29</v>
      </c>
      <c r="D78" s="34" t="s">
        <v>108</v>
      </c>
      <c r="E78" s="34" t="s">
        <v>139</v>
      </c>
      <c r="F78" s="35">
        <v>2615.2</v>
      </c>
      <c r="G78" s="35">
        <v>2680</v>
      </c>
    </row>
    <row r="79" spans="1:7" ht="28.5" customHeight="1" thickBot="1">
      <c r="A79" s="93"/>
      <c r="B79" s="34" t="s">
        <v>58</v>
      </c>
      <c r="C79" s="34" t="s">
        <v>29</v>
      </c>
      <c r="D79" s="34" t="s">
        <v>108</v>
      </c>
      <c r="E79" s="34" t="s">
        <v>140</v>
      </c>
      <c r="F79" s="35">
        <v>340.8</v>
      </c>
      <c r="G79" s="35">
        <v>340.8</v>
      </c>
    </row>
    <row r="80" spans="1:7" ht="28.5" customHeight="1" thickBot="1">
      <c r="A80" s="93"/>
      <c r="B80" s="34" t="s">
        <v>58</v>
      </c>
      <c r="C80" s="34" t="s">
        <v>29</v>
      </c>
      <c r="D80" s="34" t="s">
        <v>108</v>
      </c>
      <c r="E80" s="34" t="s">
        <v>141</v>
      </c>
      <c r="F80" s="35">
        <v>1211.5</v>
      </c>
      <c r="G80" s="35">
        <v>1305</v>
      </c>
    </row>
    <row r="81" spans="1:7" ht="28.5" customHeight="1" thickBot="1">
      <c r="A81" s="92"/>
      <c r="B81" s="34" t="s">
        <v>58</v>
      </c>
      <c r="C81" s="34" t="s">
        <v>29</v>
      </c>
      <c r="D81" s="34" t="s">
        <v>108</v>
      </c>
      <c r="E81" s="34" t="s">
        <v>142</v>
      </c>
      <c r="F81" s="35">
        <v>80</v>
      </c>
      <c r="G81" s="35">
        <v>115</v>
      </c>
    </row>
    <row r="82" spans="1:7" ht="24.75" customHeight="1" thickBot="1">
      <c r="A82" s="49" t="s">
        <v>26</v>
      </c>
      <c r="B82" s="36" t="s">
        <v>58</v>
      </c>
      <c r="C82" s="36" t="s">
        <v>29</v>
      </c>
      <c r="D82" s="36" t="s">
        <v>104</v>
      </c>
      <c r="E82" s="36" t="s">
        <v>73</v>
      </c>
      <c r="F82" s="37">
        <f>SUM(F83:F86)</f>
        <v>1577.3000000000002</v>
      </c>
      <c r="G82" s="37">
        <f>SUM(G83:G86)</f>
        <v>1723.8000000000002</v>
      </c>
    </row>
    <row r="83" spans="1:7" ht="28.5" customHeight="1" thickBot="1">
      <c r="A83" s="91" t="s">
        <v>91</v>
      </c>
      <c r="B83" s="34" t="s">
        <v>58</v>
      </c>
      <c r="C83" s="34" t="s">
        <v>29</v>
      </c>
      <c r="D83" s="34" t="s">
        <v>92</v>
      </c>
      <c r="E83" s="34" t="s">
        <v>139</v>
      </c>
      <c r="F83" s="38">
        <v>1138.4</v>
      </c>
      <c r="G83" s="35">
        <v>1163</v>
      </c>
    </row>
    <row r="84" spans="1:7" ht="28.5" customHeight="1" thickBot="1">
      <c r="A84" s="93"/>
      <c r="B84" s="34" t="s">
        <v>58</v>
      </c>
      <c r="C84" s="34" t="s">
        <v>29</v>
      </c>
      <c r="D84" s="34" t="s">
        <v>92</v>
      </c>
      <c r="E84" s="34" t="s">
        <v>140</v>
      </c>
      <c r="F84" s="35">
        <v>8.4</v>
      </c>
      <c r="G84" s="35">
        <v>68.4</v>
      </c>
    </row>
    <row r="85" spans="1:7" ht="28.5" customHeight="1" thickBot="1">
      <c r="A85" s="93"/>
      <c r="B85" s="34" t="s">
        <v>58</v>
      </c>
      <c r="C85" s="34" t="s">
        <v>29</v>
      </c>
      <c r="D85" s="34" t="s">
        <v>92</v>
      </c>
      <c r="E85" s="34" t="s">
        <v>141</v>
      </c>
      <c r="F85" s="35">
        <v>420.5</v>
      </c>
      <c r="G85" s="35">
        <v>480.4</v>
      </c>
    </row>
    <row r="86" spans="1:7" ht="28.5" customHeight="1" thickBot="1">
      <c r="A86" s="92"/>
      <c r="B86" s="34" t="s">
        <v>58</v>
      </c>
      <c r="C86" s="34" t="s">
        <v>29</v>
      </c>
      <c r="D86" s="34" t="s">
        <v>92</v>
      </c>
      <c r="E86" s="34" t="s">
        <v>142</v>
      </c>
      <c r="F86" s="35">
        <v>10</v>
      </c>
      <c r="G86" s="35">
        <v>12</v>
      </c>
    </row>
    <row r="87" spans="1:7" ht="28.5" customHeight="1" thickBot="1">
      <c r="A87" s="49"/>
      <c r="B87" s="36" t="s">
        <v>58</v>
      </c>
      <c r="C87" s="36" t="s">
        <v>29</v>
      </c>
      <c r="D87" s="36" t="s">
        <v>146</v>
      </c>
      <c r="E87" s="36" t="s">
        <v>73</v>
      </c>
      <c r="F87" s="37">
        <f>F88</f>
        <v>0</v>
      </c>
      <c r="G87" s="37">
        <f>G88</f>
        <v>0</v>
      </c>
    </row>
    <row r="88" spans="1:7" ht="28.5" customHeight="1" thickBot="1">
      <c r="A88" s="84" t="s">
        <v>147</v>
      </c>
      <c r="B88" s="34" t="s">
        <v>58</v>
      </c>
      <c r="C88" s="34" t="s">
        <v>29</v>
      </c>
      <c r="D88" s="34" t="s">
        <v>146</v>
      </c>
      <c r="E88" s="34" t="s">
        <v>141</v>
      </c>
      <c r="F88" s="35">
        <v>0</v>
      </c>
      <c r="G88" s="35">
        <v>0</v>
      </c>
    </row>
    <row r="89" spans="1:7" ht="19.5" customHeight="1" thickBot="1">
      <c r="A89" s="49" t="s">
        <v>27</v>
      </c>
      <c r="B89" s="36" t="s">
        <v>58</v>
      </c>
      <c r="C89" s="36" t="s">
        <v>29</v>
      </c>
      <c r="D89" s="36" t="s">
        <v>102</v>
      </c>
      <c r="E89" s="36" t="s">
        <v>73</v>
      </c>
      <c r="F89" s="37">
        <f>F90</f>
        <v>4</v>
      </c>
      <c r="G89" s="37">
        <f>G90</f>
        <v>4</v>
      </c>
    </row>
    <row r="90" spans="1:7" ht="29.25" customHeight="1" thickBot="1">
      <c r="A90" s="33" t="s">
        <v>91</v>
      </c>
      <c r="B90" s="34" t="s">
        <v>58</v>
      </c>
      <c r="C90" s="34" t="s">
        <v>29</v>
      </c>
      <c r="D90" s="34" t="s">
        <v>47</v>
      </c>
      <c r="E90" s="34" t="s">
        <v>141</v>
      </c>
      <c r="F90" s="35">
        <v>4</v>
      </c>
      <c r="G90" s="35">
        <v>4</v>
      </c>
    </row>
    <row r="91" spans="1:7" ht="32.25" customHeight="1" hidden="1" thickBot="1">
      <c r="A91" s="48" t="s">
        <v>88</v>
      </c>
      <c r="B91" s="74" t="s">
        <v>58</v>
      </c>
      <c r="C91" s="74" t="s">
        <v>35</v>
      </c>
      <c r="D91" s="36" t="s">
        <v>43</v>
      </c>
      <c r="E91" s="36" t="s">
        <v>73</v>
      </c>
      <c r="F91" s="39">
        <f>F92</f>
        <v>0</v>
      </c>
      <c r="G91" s="39">
        <f>G92</f>
        <v>0</v>
      </c>
    </row>
    <row r="92" spans="1:7" ht="45" customHeight="1" hidden="1" thickBot="1">
      <c r="A92" s="54" t="s">
        <v>60</v>
      </c>
      <c r="B92" s="75" t="s">
        <v>58</v>
      </c>
      <c r="C92" s="75" t="s">
        <v>35</v>
      </c>
      <c r="D92" s="41" t="s">
        <v>43</v>
      </c>
      <c r="E92" s="41" t="s">
        <v>36</v>
      </c>
      <c r="F92" s="42">
        <v>0</v>
      </c>
      <c r="G92" s="43">
        <v>0</v>
      </c>
    </row>
    <row r="93" spans="1:7" ht="22.5" customHeight="1" thickBot="1">
      <c r="A93" s="15" t="s">
        <v>28</v>
      </c>
      <c r="B93" s="8">
        <v>10</v>
      </c>
      <c r="C93" s="8" t="s">
        <v>30</v>
      </c>
      <c r="D93" s="8"/>
      <c r="E93" s="8"/>
      <c r="F93" s="14">
        <f>F94+F95</f>
        <v>60</v>
      </c>
      <c r="G93" s="14">
        <f>G94+G95</f>
        <v>60</v>
      </c>
    </row>
    <row r="94" spans="1:7" s="27" customFormat="1" ht="47.25" customHeight="1" thickBot="1">
      <c r="A94" s="47" t="s">
        <v>95</v>
      </c>
      <c r="B94" s="40" t="s">
        <v>61</v>
      </c>
      <c r="C94" s="40" t="s">
        <v>29</v>
      </c>
      <c r="D94" s="40" t="s">
        <v>62</v>
      </c>
      <c r="E94" s="40" t="s">
        <v>144</v>
      </c>
      <c r="F94" s="28">
        <v>60</v>
      </c>
      <c r="G94" s="28">
        <v>60</v>
      </c>
    </row>
    <row r="95" spans="1:7" s="27" customFormat="1" ht="33.75" customHeight="1" hidden="1" thickBot="1">
      <c r="A95" s="50" t="s">
        <v>96</v>
      </c>
      <c r="B95" s="40" t="s">
        <v>61</v>
      </c>
      <c r="C95" s="40" t="s">
        <v>33</v>
      </c>
      <c r="D95" s="40" t="s">
        <v>97</v>
      </c>
      <c r="E95" s="40" t="s">
        <v>49</v>
      </c>
      <c r="F95" s="46">
        <v>0</v>
      </c>
      <c r="G95" s="46">
        <v>0</v>
      </c>
    </row>
    <row r="96" spans="1:7" s="27" customFormat="1" ht="30.75" customHeight="1" thickBot="1">
      <c r="A96" s="15" t="s">
        <v>125</v>
      </c>
      <c r="B96" s="8" t="s">
        <v>64</v>
      </c>
      <c r="C96" s="8" t="s">
        <v>30</v>
      </c>
      <c r="D96" s="8"/>
      <c r="E96" s="8"/>
      <c r="F96" s="14">
        <f>F97</f>
        <v>750.3</v>
      </c>
      <c r="G96" s="14">
        <f>G97</f>
        <v>794.5</v>
      </c>
    </row>
    <row r="97" spans="1:7" s="27" customFormat="1" ht="40.5" customHeight="1" thickBot="1">
      <c r="A97" s="49" t="s">
        <v>101</v>
      </c>
      <c r="B97" s="36" t="s">
        <v>64</v>
      </c>
      <c r="C97" s="36" t="s">
        <v>29</v>
      </c>
      <c r="D97" s="36" t="s">
        <v>93</v>
      </c>
      <c r="E97" s="36" t="s">
        <v>73</v>
      </c>
      <c r="F97" s="37">
        <f>SUM(F98:F101)</f>
        <v>750.3</v>
      </c>
      <c r="G97" s="37">
        <f>SUM(G98:G101)</f>
        <v>794.5</v>
      </c>
    </row>
    <row r="98" spans="1:7" s="27" customFormat="1" ht="33" customHeight="1" thickBot="1">
      <c r="A98" s="91" t="s">
        <v>91</v>
      </c>
      <c r="B98" s="76" t="s">
        <v>64</v>
      </c>
      <c r="C98" s="76" t="s">
        <v>29</v>
      </c>
      <c r="D98" s="41" t="s">
        <v>93</v>
      </c>
      <c r="E98" s="41" t="s">
        <v>139</v>
      </c>
      <c r="F98" s="42">
        <v>402.8</v>
      </c>
      <c r="G98" s="43">
        <v>430</v>
      </c>
    </row>
    <row r="99" spans="1:7" s="27" customFormat="1" ht="33" customHeight="1" thickBot="1">
      <c r="A99" s="93"/>
      <c r="B99" s="76" t="s">
        <v>64</v>
      </c>
      <c r="C99" s="76" t="s">
        <v>29</v>
      </c>
      <c r="D99" s="41" t="s">
        <v>93</v>
      </c>
      <c r="E99" s="82" t="s">
        <v>140</v>
      </c>
      <c r="F99" s="83">
        <v>34</v>
      </c>
      <c r="G99" s="83">
        <v>34</v>
      </c>
    </row>
    <row r="100" spans="1:7" s="27" customFormat="1" ht="33" customHeight="1" thickBot="1">
      <c r="A100" s="93"/>
      <c r="B100" s="76" t="s">
        <v>64</v>
      </c>
      <c r="C100" s="76" t="s">
        <v>29</v>
      </c>
      <c r="D100" s="41" t="s">
        <v>93</v>
      </c>
      <c r="E100" s="80" t="s">
        <v>141</v>
      </c>
      <c r="F100" s="81">
        <v>258.5</v>
      </c>
      <c r="G100" s="81">
        <v>275.5</v>
      </c>
    </row>
    <row r="101" spans="1:7" s="27" customFormat="1" ht="33" customHeight="1" thickBot="1">
      <c r="A101" s="92"/>
      <c r="B101" s="76" t="s">
        <v>64</v>
      </c>
      <c r="C101" s="76" t="s">
        <v>29</v>
      </c>
      <c r="D101" s="41" t="s">
        <v>93</v>
      </c>
      <c r="E101" s="82" t="s">
        <v>142</v>
      </c>
      <c r="F101" s="83">
        <v>55</v>
      </c>
      <c r="G101" s="83">
        <v>55</v>
      </c>
    </row>
    <row r="102" ht="15.75">
      <c r="A102" s="21"/>
    </row>
  </sheetData>
  <sheetProtection/>
  <mergeCells count="23">
    <mergeCell ref="E11:E12"/>
    <mergeCell ref="J11:J12"/>
    <mergeCell ref="K11:K12"/>
    <mergeCell ref="L11:L12"/>
    <mergeCell ref="M11:M12"/>
    <mergeCell ref="N11:N12"/>
    <mergeCell ref="I11:I12"/>
    <mergeCell ref="F1:G1"/>
    <mergeCell ref="F4:G4"/>
    <mergeCell ref="A7:G7"/>
    <mergeCell ref="A8:G8"/>
    <mergeCell ref="A9:G9"/>
    <mergeCell ref="F11:G11"/>
    <mergeCell ref="A11:A12"/>
    <mergeCell ref="B11:B12"/>
    <mergeCell ref="C11:C12"/>
    <mergeCell ref="D11:D12"/>
    <mergeCell ref="A21:A23"/>
    <mergeCell ref="A25:A27"/>
    <mergeCell ref="A44:A45"/>
    <mergeCell ref="A78:A81"/>
    <mergeCell ref="A83:A86"/>
    <mergeCell ref="A98:A101"/>
  </mergeCells>
  <printOptions/>
  <pageMargins left="0.7086614173228347" right="0.1968503937007874" top="0.35433070866141736" bottom="0.15748031496062992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2001-12-31T19:32:31Z</cp:lastPrinted>
  <dcterms:created xsi:type="dcterms:W3CDTF">2004-12-26T12:16:03Z</dcterms:created>
  <dcterms:modified xsi:type="dcterms:W3CDTF">2001-12-31T19:33:11Z</dcterms:modified>
  <cp:category/>
  <cp:version/>
  <cp:contentType/>
  <cp:contentStatus/>
</cp:coreProperties>
</file>